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J9" i="1"/>
  <c r="I9"/>
  <c r="I77"/>
  <c r="E78"/>
  <c r="F78"/>
  <c r="G78"/>
  <c r="H78"/>
  <c r="D78"/>
  <c r="I76" l="1"/>
  <c r="I73"/>
  <c r="I74"/>
  <c r="I75"/>
  <c r="I72"/>
  <c r="I48"/>
  <c r="D9"/>
  <c r="E9"/>
  <c r="F9"/>
  <c r="G9"/>
  <c r="C9"/>
  <c r="H7"/>
  <c r="H5"/>
  <c r="H6"/>
  <c r="H8"/>
  <c r="H4"/>
  <c r="I78" l="1"/>
  <c r="H9"/>
</calcChain>
</file>

<file path=xl/sharedStrings.xml><?xml version="1.0" encoding="utf-8"?>
<sst xmlns="http://schemas.openxmlformats.org/spreadsheetml/2006/main" count="35" uniqueCount="27">
  <si>
    <t>Středisko</t>
  </si>
  <si>
    <t>do 6 let</t>
  </si>
  <si>
    <t>do 15 let</t>
  </si>
  <si>
    <t>do 18 let</t>
  </si>
  <si>
    <t>do 26 let</t>
  </si>
  <si>
    <t>nad 26 let</t>
  </si>
  <si>
    <t>dospělí</t>
  </si>
  <si>
    <t>celkem</t>
  </si>
  <si>
    <t>Kyjov</t>
  </si>
  <si>
    <t>Čejka Veselí n.M.</t>
  </si>
  <si>
    <t>Ratíškovice</t>
  </si>
  <si>
    <t>Mikulčice</t>
  </si>
  <si>
    <t>Přátelství Hodonín</t>
  </si>
  <si>
    <t>okres Hodonín</t>
  </si>
  <si>
    <t>* bez hostování</t>
  </si>
  <si>
    <t>Středisko *</t>
  </si>
  <si>
    <t>625.02</t>
  </si>
  <si>
    <t>625.03</t>
  </si>
  <si>
    <t>625.04</t>
  </si>
  <si>
    <t>625.05</t>
  </si>
  <si>
    <t>625.06</t>
  </si>
  <si>
    <t>Počet oddílů</t>
  </si>
  <si>
    <t>děti</t>
  </si>
  <si>
    <t>625.00</t>
  </si>
  <si>
    <t>Mvl</t>
  </si>
  <si>
    <t>REGISTRACE 2012 - Junák - svaz skautů a skautek ČR, okres Hodonín</t>
  </si>
  <si>
    <t>srovnání 2011/2012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</si>
</sst>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theme="3" tint="0.3999755851924192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3" tint="0.3999755851924192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/>
      <bottom/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1" xfId="0" applyBorder="1"/>
    <xf numFmtId="0" fontId="3" fillId="0" borderId="1" xfId="0" applyFont="1" applyBorder="1"/>
    <xf numFmtId="0" fontId="2" fillId="0" borderId="1" xfId="0" applyFont="1" applyBorder="1"/>
    <xf numFmtId="0" fontId="0" fillId="0" borderId="3" xfId="0" applyBorder="1"/>
    <xf numFmtId="0" fontId="0" fillId="0" borderId="4" xfId="0" applyBorder="1"/>
    <xf numFmtId="0" fontId="3" fillId="0" borderId="3" xfId="0" applyFont="1" applyBorder="1"/>
    <xf numFmtId="0" fontId="3" fillId="0" borderId="4" xfId="0" applyFont="1" applyBorder="1"/>
    <xf numFmtId="0" fontId="3" fillId="2" borderId="3" xfId="0" applyFont="1" applyFill="1" applyBorder="1"/>
    <xf numFmtId="0" fontId="3" fillId="2" borderId="4" xfId="0" applyFont="1" applyFill="1" applyBorder="1"/>
    <xf numFmtId="0" fontId="3" fillId="2" borderId="1" xfId="0" applyFont="1" applyFill="1" applyBorder="1"/>
    <xf numFmtId="0" fontId="2" fillId="2" borderId="1" xfId="0" applyFont="1" applyFill="1" applyBorder="1"/>
    <xf numFmtId="0" fontId="5" fillId="0" borderId="2" xfId="0" applyFont="1" applyFill="1" applyBorder="1"/>
    <xf numFmtId="0" fontId="6" fillId="0" borderId="1" xfId="0" applyFont="1" applyBorder="1"/>
    <xf numFmtId="0" fontId="7" fillId="0" borderId="1" xfId="0" applyFont="1" applyBorder="1"/>
    <xf numFmtId="0" fontId="6" fillId="2" borderId="1" xfId="0" applyFont="1" applyFill="1" applyBorder="1"/>
    <xf numFmtId="0" fontId="4" fillId="0" borderId="0" xfId="0" applyFont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1" xfId="0" applyFont="1" applyBorder="1"/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/>
      <c:barChart>
        <c:barDir val="col"/>
        <c:grouping val="stacked"/>
        <c:ser>
          <c:idx val="0"/>
          <c:order val="0"/>
          <c:tx>
            <c:strRef>
              <c:f>List1!$C$3</c:f>
              <c:strCache>
                <c:ptCount val="1"/>
                <c:pt idx="0">
                  <c:v>do 6 let</c:v>
                </c:pt>
              </c:strCache>
            </c:strRef>
          </c:tx>
          <c:cat>
            <c:strRef>
              <c:f>List1!$A$4:$A$8</c:f>
              <c:strCache>
                <c:ptCount val="5"/>
                <c:pt idx="0">
                  <c:v>Kyjov</c:v>
                </c:pt>
                <c:pt idx="1">
                  <c:v>Čejka Veselí n.M.</c:v>
                </c:pt>
                <c:pt idx="2">
                  <c:v>Ratíškovice</c:v>
                </c:pt>
                <c:pt idx="3">
                  <c:v>Mikulčice</c:v>
                </c:pt>
                <c:pt idx="4">
                  <c:v>Přátelství Hodonín</c:v>
                </c:pt>
              </c:strCache>
            </c:strRef>
          </c:cat>
          <c:val>
            <c:numRef>
              <c:f>List1!$C$4:$C$8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</c:numCache>
            </c:numRef>
          </c:val>
        </c:ser>
        <c:ser>
          <c:idx val="1"/>
          <c:order val="1"/>
          <c:tx>
            <c:strRef>
              <c:f>List1!$D$3</c:f>
              <c:strCache>
                <c:ptCount val="1"/>
                <c:pt idx="0">
                  <c:v>do 15 let</c:v>
                </c:pt>
              </c:strCache>
            </c:strRef>
          </c:tx>
          <c:cat>
            <c:strRef>
              <c:f>List1!$A$4:$A$8</c:f>
              <c:strCache>
                <c:ptCount val="5"/>
                <c:pt idx="0">
                  <c:v>Kyjov</c:v>
                </c:pt>
                <c:pt idx="1">
                  <c:v>Čejka Veselí n.M.</c:v>
                </c:pt>
                <c:pt idx="2">
                  <c:v>Ratíškovice</c:v>
                </c:pt>
                <c:pt idx="3">
                  <c:v>Mikulčice</c:v>
                </c:pt>
                <c:pt idx="4">
                  <c:v>Přátelství Hodonín</c:v>
                </c:pt>
              </c:strCache>
            </c:strRef>
          </c:cat>
          <c:val>
            <c:numRef>
              <c:f>List1!$D$4:$D$8</c:f>
              <c:numCache>
                <c:formatCode>General</c:formatCode>
                <c:ptCount val="5"/>
                <c:pt idx="0">
                  <c:v>111</c:v>
                </c:pt>
                <c:pt idx="1">
                  <c:v>76</c:v>
                </c:pt>
                <c:pt idx="2">
                  <c:v>139</c:v>
                </c:pt>
                <c:pt idx="3">
                  <c:v>73</c:v>
                </c:pt>
                <c:pt idx="4">
                  <c:v>65</c:v>
                </c:pt>
              </c:numCache>
            </c:numRef>
          </c:val>
        </c:ser>
        <c:ser>
          <c:idx val="2"/>
          <c:order val="2"/>
          <c:tx>
            <c:strRef>
              <c:f>List1!$E$3</c:f>
              <c:strCache>
                <c:ptCount val="1"/>
                <c:pt idx="0">
                  <c:v>do 18 let</c:v>
                </c:pt>
              </c:strCache>
            </c:strRef>
          </c:tx>
          <c:cat>
            <c:strRef>
              <c:f>List1!$A$4:$A$8</c:f>
              <c:strCache>
                <c:ptCount val="5"/>
                <c:pt idx="0">
                  <c:v>Kyjov</c:v>
                </c:pt>
                <c:pt idx="1">
                  <c:v>Čejka Veselí n.M.</c:v>
                </c:pt>
                <c:pt idx="2">
                  <c:v>Ratíškovice</c:v>
                </c:pt>
                <c:pt idx="3">
                  <c:v>Mikulčice</c:v>
                </c:pt>
                <c:pt idx="4">
                  <c:v>Přátelství Hodonín</c:v>
                </c:pt>
              </c:strCache>
            </c:strRef>
          </c:cat>
          <c:val>
            <c:numRef>
              <c:f>List1!$E$4:$E$8</c:f>
              <c:numCache>
                <c:formatCode>General</c:formatCode>
                <c:ptCount val="5"/>
                <c:pt idx="0">
                  <c:v>11</c:v>
                </c:pt>
                <c:pt idx="1">
                  <c:v>7</c:v>
                </c:pt>
                <c:pt idx="2">
                  <c:v>12</c:v>
                </c:pt>
                <c:pt idx="3">
                  <c:v>3</c:v>
                </c:pt>
                <c:pt idx="4">
                  <c:v>12</c:v>
                </c:pt>
              </c:numCache>
            </c:numRef>
          </c:val>
        </c:ser>
        <c:ser>
          <c:idx val="3"/>
          <c:order val="3"/>
          <c:tx>
            <c:strRef>
              <c:f>List1!$F$3</c:f>
              <c:strCache>
                <c:ptCount val="1"/>
                <c:pt idx="0">
                  <c:v>do 26 let</c:v>
                </c:pt>
              </c:strCache>
            </c:strRef>
          </c:tx>
          <c:cat>
            <c:strRef>
              <c:f>List1!$A$4:$A$8</c:f>
              <c:strCache>
                <c:ptCount val="5"/>
                <c:pt idx="0">
                  <c:v>Kyjov</c:v>
                </c:pt>
                <c:pt idx="1">
                  <c:v>Čejka Veselí n.M.</c:v>
                </c:pt>
                <c:pt idx="2">
                  <c:v>Ratíškovice</c:v>
                </c:pt>
                <c:pt idx="3">
                  <c:v>Mikulčice</c:v>
                </c:pt>
                <c:pt idx="4">
                  <c:v>Přátelství Hodonín</c:v>
                </c:pt>
              </c:strCache>
            </c:strRef>
          </c:cat>
          <c:val>
            <c:numRef>
              <c:f>List1!$F$4:$F$8</c:f>
              <c:numCache>
                <c:formatCode>General</c:formatCode>
                <c:ptCount val="5"/>
                <c:pt idx="0">
                  <c:v>19</c:v>
                </c:pt>
                <c:pt idx="1">
                  <c:v>14</c:v>
                </c:pt>
                <c:pt idx="2">
                  <c:v>23</c:v>
                </c:pt>
                <c:pt idx="3">
                  <c:v>16</c:v>
                </c:pt>
                <c:pt idx="4">
                  <c:v>12</c:v>
                </c:pt>
              </c:numCache>
            </c:numRef>
          </c:val>
        </c:ser>
        <c:ser>
          <c:idx val="4"/>
          <c:order val="4"/>
          <c:tx>
            <c:strRef>
              <c:f>List1!$G$3</c:f>
              <c:strCache>
                <c:ptCount val="1"/>
                <c:pt idx="0">
                  <c:v>nad 26 let</c:v>
                </c:pt>
              </c:strCache>
            </c:strRef>
          </c:tx>
          <c:cat>
            <c:strRef>
              <c:f>List1!$A$4:$A$8</c:f>
              <c:strCache>
                <c:ptCount val="5"/>
                <c:pt idx="0">
                  <c:v>Kyjov</c:v>
                </c:pt>
                <c:pt idx="1">
                  <c:v>Čejka Veselí n.M.</c:v>
                </c:pt>
                <c:pt idx="2">
                  <c:v>Ratíškovice</c:v>
                </c:pt>
                <c:pt idx="3">
                  <c:v>Mikulčice</c:v>
                </c:pt>
                <c:pt idx="4">
                  <c:v>Přátelství Hodonín</c:v>
                </c:pt>
              </c:strCache>
            </c:strRef>
          </c:cat>
          <c:val>
            <c:numRef>
              <c:f>List1!$G$4:$G$8</c:f>
              <c:numCache>
                <c:formatCode>General</c:formatCode>
                <c:ptCount val="5"/>
                <c:pt idx="0">
                  <c:v>20</c:v>
                </c:pt>
                <c:pt idx="1">
                  <c:v>19</c:v>
                </c:pt>
                <c:pt idx="2">
                  <c:v>22</c:v>
                </c:pt>
                <c:pt idx="3">
                  <c:v>23</c:v>
                </c:pt>
                <c:pt idx="4">
                  <c:v>18</c:v>
                </c:pt>
              </c:numCache>
            </c:numRef>
          </c:val>
        </c:ser>
        <c:dLbls/>
        <c:overlap val="100"/>
        <c:axId val="70773376"/>
        <c:axId val="71176576"/>
      </c:barChart>
      <c:catAx>
        <c:axId val="70773376"/>
        <c:scaling>
          <c:orientation val="minMax"/>
        </c:scaling>
        <c:axPos val="b"/>
        <c:tickLblPos val="nextTo"/>
        <c:crossAx val="71176576"/>
        <c:crosses val="autoZero"/>
        <c:auto val="1"/>
        <c:lblAlgn val="ctr"/>
        <c:lblOffset val="100"/>
      </c:catAx>
      <c:valAx>
        <c:axId val="71176576"/>
        <c:scaling>
          <c:orientation val="minMax"/>
        </c:scaling>
        <c:axPos val="l"/>
        <c:majorGridlines/>
        <c:numFmt formatCode="General" sourceLinked="1"/>
        <c:tickLblPos val="nextTo"/>
        <c:crossAx val="70773376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/>
      <c:pieChart>
        <c:varyColors val="1"/>
        <c:ser>
          <c:idx val="0"/>
          <c:order val="0"/>
          <c:dLbls>
            <c:showPercent val="1"/>
            <c:showLeaderLines val="1"/>
          </c:dLbls>
          <c:cat>
            <c:strRef>
              <c:f>List1!$A$4:$A$8</c:f>
              <c:strCache>
                <c:ptCount val="5"/>
                <c:pt idx="0">
                  <c:v>Kyjov</c:v>
                </c:pt>
                <c:pt idx="1">
                  <c:v>Čejka Veselí n.M.</c:v>
                </c:pt>
                <c:pt idx="2">
                  <c:v>Ratíškovice</c:v>
                </c:pt>
                <c:pt idx="3">
                  <c:v>Mikulčice</c:v>
                </c:pt>
                <c:pt idx="4">
                  <c:v>Přátelství Hodonín</c:v>
                </c:pt>
              </c:strCache>
            </c:strRef>
          </c:cat>
          <c:val>
            <c:numRef>
              <c:f>List1!$H$4:$H$8</c:f>
              <c:numCache>
                <c:formatCode>General</c:formatCode>
                <c:ptCount val="5"/>
                <c:pt idx="0">
                  <c:v>161</c:v>
                </c:pt>
                <c:pt idx="1">
                  <c:v>117</c:v>
                </c:pt>
                <c:pt idx="2">
                  <c:v>197</c:v>
                </c:pt>
                <c:pt idx="3">
                  <c:v>115</c:v>
                </c:pt>
                <c:pt idx="4">
                  <c:v>110</c:v>
                </c:pt>
              </c:numCache>
            </c:numRef>
          </c:val>
        </c:ser>
        <c:dLbls/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/>
      <c:barChart>
        <c:barDir val="col"/>
        <c:grouping val="stacked"/>
        <c:ser>
          <c:idx val="0"/>
          <c:order val="0"/>
          <c:tx>
            <c:strRef>
              <c:f>List1!$I$3</c:f>
              <c:strCache>
                <c:ptCount val="1"/>
                <c:pt idx="0">
                  <c:v>děti</c:v>
                </c:pt>
              </c:strCache>
            </c:strRef>
          </c:tx>
          <c:cat>
            <c:strRef>
              <c:f>List1!$A$4:$A$8</c:f>
              <c:strCache>
                <c:ptCount val="5"/>
                <c:pt idx="0">
                  <c:v>Kyjov</c:v>
                </c:pt>
                <c:pt idx="1">
                  <c:v>Čejka Veselí n.M.</c:v>
                </c:pt>
                <c:pt idx="2">
                  <c:v>Ratíškovice</c:v>
                </c:pt>
                <c:pt idx="3">
                  <c:v>Mikulčice</c:v>
                </c:pt>
                <c:pt idx="4">
                  <c:v>Přátelství Hodonín</c:v>
                </c:pt>
              </c:strCache>
            </c:strRef>
          </c:cat>
          <c:val>
            <c:numRef>
              <c:f>List1!$I$4:$I$8</c:f>
              <c:numCache>
                <c:formatCode>General</c:formatCode>
                <c:ptCount val="5"/>
                <c:pt idx="0">
                  <c:v>122</c:v>
                </c:pt>
                <c:pt idx="1">
                  <c:v>84</c:v>
                </c:pt>
                <c:pt idx="2">
                  <c:v>152</c:v>
                </c:pt>
                <c:pt idx="3">
                  <c:v>76</c:v>
                </c:pt>
                <c:pt idx="4">
                  <c:v>80</c:v>
                </c:pt>
              </c:numCache>
            </c:numRef>
          </c:val>
        </c:ser>
        <c:ser>
          <c:idx val="1"/>
          <c:order val="1"/>
          <c:tx>
            <c:strRef>
              <c:f>List1!$J$3</c:f>
              <c:strCache>
                <c:ptCount val="1"/>
                <c:pt idx="0">
                  <c:v>dospělí</c:v>
                </c:pt>
              </c:strCache>
            </c:strRef>
          </c:tx>
          <c:cat>
            <c:strRef>
              <c:f>List1!$A$4:$A$8</c:f>
              <c:strCache>
                <c:ptCount val="5"/>
                <c:pt idx="0">
                  <c:v>Kyjov</c:v>
                </c:pt>
                <c:pt idx="1">
                  <c:v>Čejka Veselí n.M.</c:v>
                </c:pt>
                <c:pt idx="2">
                  <c:v>Ratíškovice</c:v>
                </c:pt>
                <c:pt idx="3">
                  <c:v>Mikulčice</c:v>
                </c:pt>
                <c:pt idx="4">
                  <c:v>Přátelství Hodonín</c:v>
                </c:pt>
              </c:strCache>
            </c:strRef>
          </c:cat>
          <c:val>
            <c:numRef>
              <c:f>List1!$J$4:$J$8</c:f>
              <c:numCache>
                <c:formatCode>General</c:formatCode>
                <c:ptCount val="5"/>
                <c:pt idx="0">
                  <c:v>39</c:v>
                </c:pt>
                <c:pt idx="1">
                  <c:v>33</c:v>
                </c:pt>
                <c:pt idx="2">
                  <c:v>45</c:v>
                </c:pt>
                <c:pt idx="3">
                  <c:v>39</c:v>
                </c:pt>
                <c:pt idx="4">
                  <c:v>30</c:v>
                </c:pt>
              </c:numCache>
            </c:numRef>
          </c:val>
        </c:ser>
        <c:dLbls/>
        <c:overlap val="100"/>
        <c:axId val="71441408"/>
        <c:axId val="71463680"/>
      </c:barChart>
      <c:catAx>
        <c:axId val="71441408"/>
        <c:scaling>
          <c:orientation val="minMax"/>
        </c:scaling>
        <c:axPos val="b"/>
        <c:tickLblPos val="nextTo"/>
        <c:crossAx val="71463680"/>
        <c:crosses val="autoZero"/>
        <c:auto val="1"/>
        <c:lblAlgn val="ctr"/>
        <c:lblOffset val="100"/>
      </c:catAx>
      <c:valAx>
        <c:axId val="71463680"/>
        <c:scaling>
          <c:orientation val="minMax"/>
        </c:scaling>
        <c:axPos val="l"/>
        <c:majorGridlines/>
        <c:numFmt formatCode="General" sourceLinked="1"/>
        <c:tickLblPos val="nextTo"/>
        <c:crossAx val="71441408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/>
      <c:lineChart>
        <c:grouping val="standard"/>
        <c:ser>
          <c:idx val="0"/>
          <c:order val="0"/>
          <c:tx>
            <c:strRef>
              <c:f>List1!$D$71</c:f>
              <c:strCache>
                <c:ptCount val="1"/>
                <c:pt idx="0">
                  <c:v>625.02</c:v>
                </c:pt>
              </c:strCache>
            </c:strRef>
          </c:tx>
          <c:marker>
            <c:symbol val="none"/>
          </c:marker>
          <c:cat>
            <c:strRef>
              <c:f>List1!$B$72:$C$77</c:f>
              <c:str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strCache>
            </c:strRef>
          </c:cat>
          <c:val>
            <c:numRef>
              <c:f>List1!$D$72:$D$77</c:f>
              <c:numCache>
                <c:formatCode>General</c:formatCode>
                <c:ptCount val="6"/>
                <c:pt idx="0">
                  <c:v>77</c:v>
                </c:pt>
                <c:pt idx="1">
                  <c:v>63</c:v>
                </c:pt>
                <c:pt idx="2">
                  <c:v>115</c:v>
                </c:pt>
                <c:pt idx="3">
                  <c:v>127</c:v>
                </c:pt>
                <c:pt idx="4">
                  <c:v>144</c:v>
                </c:pt>
                <c:pt idx="5">
                  <c:v>161</c:v>
                </c:pt>
              </c:numCache>
            </c:numRef>
          </c:val>
        </c:ser>
        <c:ser>
          <c:idx val="1"/>
          <c:order val="1"/>
          <c:tx>
            <c:strRef>
              <c:f>List1!$E$71</c:f>
              <c:strCache>
                <c:ptCount val="1"/>
                <c:pt idx="0">
                  <c:v>625.03</c:v>
                </c:pt>
              </c:strCache>
            </c:strRef>
          </c:tx>
          <c:marker>
            <c:symbol val="none"/>
          </c:marker>
          <c:cat>
            <c:strRef>
              <c:f>List1!$B$72:$C$77</c:f>
              <c:str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strCache>
            </c:strRef>
          </c:cat>
          <c:val>
            <c:numRef>
              <c:f>List1!$E$72:$E$77</c:f>
              <c:numCache>
                <c:formatCode>General</c:formatCode>
                <c:ptCount val="6"/>
                <c:pt idx="0">
                  <c:v>122</c:v>
                </c:pt>
                <c:pt idx="1">
                  <c:v>120</c:v>
                </c:pt>
                <c:pt idx="2">
                  <c:v>109</c:v>
                </c:pt>
                <c:pt idx="3">
                  <c:v>120</c:v>
                </c:pt>
                <c:pt idx="4">
                  <c:v>118</c:v>
                </c:pt>
                <c:pt idx="5">
                  <c:v>117</c:v>
                </c:pt>
              </c:numCache>
            </c:numRef>
          </c:val>
        </c:ser>
        <c:ser>
          <c:idx val="2"/>
          <c:order val="2"/>
          <c:tx>
            <c:strRef>
              <c:f>List1!$F$71</c:f>
              <c:strCache>
                <c:ptCount val="1"/>
                <c:pt idx="0">
                  <c:v>625.04</c:v>
                </c:pt>
              </c:strCache>
            </c:strRef>
          </c:tx>
          <c:marker>
            <c:symbol val="none"/>
          </c:marker>
          <c:cat>
            <c:strRef>
              <c:f>List1!$B$72:$C$77</c:f>
              <c:str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strCache>
            </c:strRef>
          </c:cat>
          <c:val>
            <c:numRef>
              <c:f>List1!$F$72:$F$77</c:f>
              <c:numCache>
                <c:formatCode>General</c:formatCode>
                <c:ptCount val="6"/>
                <c:pt idx="0">
                  <c:v>123</c:v>
                </c:pt>
                <c:pt idx="1">
                  <c:v>133</c:v>
                </c:pt>
                <c:pt idx="2">
                  <c:v>147</c:v>
                </c:pt>
                <c:pt idx="3">
                  <c:v>184</c:v>
                </c:pt>
                <c:pt idx="4">
                  <c:v>185</c:v>
                </c:pt>
                <c:pt idx="5">
                  <c:v>197</c:v>
                </c:pt>
              </c:numCache>
            </c:numRef>
          </c:val>
        </c:ser>
        <c:ser>
          <c:idx val="3"/>
          <c:order val="3"/>
          <c:tx>
            <c:strRef>
              <c:f>List1!$G$71</c:f>
              <c:strCache>
                <c:ptCount val="1"/>
                <c:pt idx="0">
                  <c:v>625.05</c:v>
                </c:pt>
              </c:strCache>
            </c:strRef>
          </c:tx>
          <c:marker>
            <c:symbol val="none"/>
          </c:marker>
          <c:cat>
            <c:strRef>
              <c:f>List1!$B$72:$C$77</c:f>
              <c:str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strCache>
            </c:strRef>
          </c:cat>
          <c:val>
            <c:numRef>
              <c:f>List1!$G$72:$G$77</c:f>
              <c:numCache>
                <c:formatCode>General</c:formatCode>
                <c:ptCount val="6"/>
                <c:pt idx="0">
                  <c:v>116</c:v>
                </c:pt>
                <c:pt idx="1">
                  <c:v>112</c:v>
                </c:pt>
                <c:pt idx="2">
                  <c:v>103</c:v>
                </c:pt>
                <c:pt idx="3">
                  <c:v>131</c:v>
                </c:pt>
                <c:pt idx="4">
                  <c:v>124</c:v>
                </c:pt>
                <c:pt idx="5">
                  <c:v>115</c:v>
                </c:pt>
              </c:numCache>
            </c:numRef>
          </c:val>
        </c:ser>
        <c:ser>
          <c:idx val="4"/>
          <c:order val="4"/>
          <c:tx>
            <c:strRef>
              <c:f>List1!$H$71</c:f>
              <c:strCache>
                <c:ptCount val="1"/>
                <c:pt idx="0">
                  <c:v>625.06</c:v>
                </c:pt>
              </c:strCache>
            </c:strRef>
          </c:tx>
          <c:marker>
            <c:symbol val="none"/>
          </c:marker>
          <c:cat>
            <c:strRef>
              <c:f>List1!$B$72:$C$77</c:f>
              <c:str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strCache>
            </c:strRef>
          </c:cat>
          <c:val>
            <c:numRef>
              <c:f>List1!$H$72:$H$77</c:f>
              <c:numCache>
                <c:formatCode>General</c:formatCode>
                <c:ptCount val="6"/>
                <c:pt idx="0">
                  <c:v>123</c:v>
                </c:pt>
                <c:pt idx="1">
                  <c:v>114</c:v>
                </c:pt>
                <c:pt idx="2">
                  <c:v>88</c:v>
                </c:pt>
                <c:pt idx="3">
                  <c:v>79</c:v>
                </c:pt>
                <c:pt idx="4">
                  <c:v>105</c:v>
                </c:pt>
                <c:pt idx="5">
                  <c:v>110</c:v>
                </c:pt>
              </c:numCache>
            </c:numRef>
          </c:val>
        </c:ser>
        <c:dLbls/>
        <c:marker val="1"/>
        <c:axId val="71701632"/>
        <c:axId val="71703168"/>
      </c:lineChart>
      <c:catAx>
        <c:axId val="71701632"/>
        <c:scaling>
          <c:orientation val="minMax"/>
        </c:scaling>
        <c:axPos val="b"/>
        <c:tickLblPos val="nextTo"/>
        <c:crossAx val="71703168"/>
        <c:crosses val="autoZero"/>
        <c:auto val="1"/>
        <c:lblAlgn val="ctr"/>
        <c:lblOffset val="100"/>
      </c:catAx>
      <c:valAx>
        <c:axId val="71703168"/>
        <c:scaling>
          <c:orientation val="minMax"/>
        </c:scaling>
        <c:axPos val="l"/>
        <c:majorGridlines/>
        <c:numFmt formatCode="General" sourceLinked="1"/>
        <c:tickLblPos val="nextTo"/>
        <c:crossAx val="71701632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layout/>
    </c:title>
    <c:plotArea>
      <c:layout>
        <c:manualLayout>
          <c:layoutTarget val="inner"/>
          <c:xMode val="edge"/>
          <c:yMode val="edge"/>
          <c:x val="8.6071741032370946E-2"/>
          <c:y val="0.19480351414406533"/>
          <c:w val="0.70594203849518833"/>
          <c:h val="0.38366105278506851"/>
        </c:manualLayout>
      </c:layout>
      <c:lineChart>
        <c:grouping val="standard"/>
        <c:ser>
          <c:idx val="0"/>
          <c:order val="0"/>
          <c:tx>
            <c:strRef>
              <c:f>List1!$I$71</c:f>
              <c:strCache>
                <c:ptCount val="1"/>
                <c:pt idx="0">
                  <c:v>625.00</c:v>
                </c:pt>
              </c:strCache>
            </c:strRef>
          </c:tx>
          <c:marker>
            <c:symbol val="none"/>
          </c:marker>
          <c:cat>
            <c:numRef>
              <c:f>List1!$B$72:$B$77</c:f>
              <c:numCache>
                <c:formatCode>General</c:formatCod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List1!$I$72:$I$77</c:f>
              <c:numCache>
                <c:formatCode>General</c:formatCode>
                <c:ptCount val="6"/>
                <c:pt idx="0">
                  <c:v>561</c:v>
                </c:pt>
                <c:pt idx="1">
                  <c:v>542</c:v>
                </c:pt>
                <c:pt idx="2">
                  <c:v>562</c:v>
                </c:pt>
                <c:pt idx="3">
                  <c:v>641</c:v>
                </c:pt>
                <c:pt idx="4">
                  <c:v>676</c:v>
                </c:pt>
                <c:pt idx="5">
                  <c:v>700</c:v>
                </c:pt>
              </c:numCache>
            </c:numRef>
          </c:val>
        </c:ser>
        <c:dLbls/>
        <c:marker val="1"/>
        <c:axId val="71723264"/>
        <c:axId val="71753728"/>
      </c:lineChart>
      <c:catAx>
        <c:axId val="71723264"/>
        <c:scaling>
          <c:orientation val="minMax"/>
        </c:scaling>
        <c:axPos val="b"/>
        <c:numFmt formatCode="General" sourceLinked="1"/>
        <c:tickLblPos val="nextTo"/>
        <c:crossAx val="71753728"/>
        <c:crosses val="autoZero"/>
        <c:auto val="1"/>
        <c:lblAlgn val="ctr"/>
        <c:lblOffset val="100"/>
      </c:catAx>
      <c:valAx>
        <c:axId val="71753728"/>
        <c:scaling>
          <c:orientation val="minMax"/>
        </c:scaling>
        <c:axPos val="l"/>
        <c:majorGridlines/>
        <c:numFmt formatCode="General" sourceLinked="1"/>
        <c:tickLblPos val="nextTo"/>
        <c:crossAx val="71723264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12</xdr:row>
      <xdr:rowOff>61912</xdr:rowOff>
    </xdr:from>
    <xdr:to>
      <xdr:col>8</xdr:col>
      <xdr:colOff>314325</xdr:colOff>
      <xdr:row>26</xdr:row>
      <xdr:rowOff>138112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47625</xdr:colOff>
      <xdr:row>29</xdr:row>
      <xdr:rowOff>33337</xdr:rowOff>
    </xdr:from>
    <xdr:to>
      <xdr:col>8</xdr:col>
      <xdr:colOff>352425</xdr:colOff>
      <xdr:row>43</xdr:row>
      <xdr:rowOff>109537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209550</xdr:colOff>
      <xdr:row>53</xdr:row>
      <xdr:rowOff>157162</xdr:rowOff>
    </xdr:from>
    <xdr:to>
      <xdr:col>8</xdr:col>
      <xdr:colOff>514350</xdr:colOff>
      <xdr:row>68</xdr:row>
      <xdr:rowOff>42862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171450</xdr:colOff>
      <xdr:row>79</xdr:row>
      <xdr:rowOff>90487</xdr:rowOff>
    </xdr:from>
    <xdr:to>
      <xdr:col>8</xdr:col>
      <xdr:colOff>476250</xdr:colOff>
      <xdr:row>93</xdr:row>
      <xdr:rowOff>166687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171450</xdr:colOff>
      <xdr:row>94</xdr:row>
      <xdr:rowOff>166687</xdr:rowOff>
    </xdr:from>
    <xdr:to>
      <xdr:col>8</xdr:col>
      <xdr:colOff>476250</xdr:colOff>
      <xdr:row>103</xdr:row>
      <xdr:rowOff>152400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tabSelected="1" topLeftCell="A34" workbookViewId="0">
      <selection activeCell="J58" sqref="J58"/>
    </sheetView>
  </sheetViews>
  <sheetFormatPr defaultRowHeight="15"/>
  <cols>
    <col min="8" max="8" width="9.140625" style="1"/>
    <col min="10" max="10" width="9.140625" style="2"/>
  </cols>
  <sheetData>
    <row r="1" spans="1:10" ht="21">
      <c r="A1" s="18" t="s">
        <v>25</v>
      </c>
      <c r="B1" s="18"/>
      <c r="C1" s="18"/>
      <c r="D1" s="18"/>
      <c r="E1" s="18"/>
      <c r="F1" s="18"/>
      <c r="G1" s="18"/>
      <c r="H1" s="18"/>
      <c r="I1" s="18"/>
      <c r="J1" s="18"/>
    </row>
    <row r="3" spans="1:10">
      <c r="A3" s="6" t="s">
        <v>15</v>
      </c>
      <c r="B3" s="7"/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12" t="s">
        <v>7</v>
      </c>
      <c r="I3" s="3" t="s">
        <v>22</v>
      </c>
      <c r="J3" s="5" t="s">
        <v>6</v>
      </c>
    </row>
    <row r="4" spans="1:10">
      <c r="A4" s="6" t="s">
        <v>8</v>
      </c>
      <c r="B4" s="7"/>
      <c r="C4" s="3">
        <v>0</v>
      </c>
      <c r="D4" s="3">
        <v>111</v>
      </c>
      <c r="E4" s="3">
        <v>11</v>
      </c>
      <c r="F4" s="3">
        <v>19</v>
      </c>
      <c r="G4" s="3">
        <v>20</v>
      </c>
      <c r="H4" s="12">
        <f>SUM(C4:G4)</f>
        <v>161</v>
      </c>
      <c r="I4" s="3">
        <v>122</v>
      </c>
      <c r="J4" s="5">
        <v>39</v>
      </c>
    </row>
    <row r="5" spans="1:10">
      <c r="A5" s="6" t="s">
        <v>9</v>
      </c>
      <c r="B5" s="7"/>
      <c r="C5" s="3">
        <v>1</v>
      </c>
      <c r="D5" s="3">
        <v>76</v>
      </c>
      <c r="E5" s="3">
        <v>7</v>
      </c>
      <c r="F5" s="3">
        <v>14</v>
      </c>
      <c r="G5" s="3">
        <v>19</v>
      </c>
      <c r="H5" s="12">
        <f t="shared" ref="H5:H8" si="0">SUM(C5:G5)</f>
        <v>117</v>
      </c>
      <c r="I5" s="3">
        <v>84</v>
      </c>
      <c r="J5" s="5">
        <v>33</v>
      </c>
    </row>
    <row r="6" spans="1:10">
      <c r="A6" s="6" t="s">
        <v>10</v>
      </c>
      <c r="B6" s="7"/>
      <c r="C6" s="3">
        <v>1</v>
      </c>
      <c r="D6" s="3">
        <v>139</v>
      </c>
      <c r="E6" s="3">
        <v>12</v>
      </c>
      <c r="F6" s="3">
        <v>23</v>
      </c>
      <c r="G6" s="3">
        <v>22</v>
      </c>
      <c r="H6" s="12">
        <f t="shared" si="0"/>
        <v>197</v>
      </c>
      <c r="I6" s="3">
        <v>152</v>
      </c>
      <c r="J6" s="5">
        <v>45</v>
      </c>
    </row>
    <row r="7" spans="1:10">
      <c r="A7" s="6" t="s">
        <v>11</v>
      </c>
      <c r="B7" s="7"/>
      <c r="C7" s="3">
        <v>0</v>
      </c>
      <c r="D7" s="3">
        <v>73</v>
      </c>
      <c r="E7" s="3">
        <v>3</v>
      </c>
      <c r="F7" s="3">
        <v>16</v>
      </c>
      <c r="G7" s="3">
        <v>23</v>
      </c>
      <c r="H7" s="12">
        <f t="shared" si="0"/>
        <v>115</v>
      </c>
      <c r="I7" s="3">
        <v>76</v>
      </c>
      <c r="J7" s="5">
        <v>39</v>
      </c>
    </row>
    <row r="8" spans="1:10">
      <c r="A8" s="6" t="s">
        <v>12</v>
      </c>
      <c r="B8" s="7"/>
      <c r="C8" s="3">
        <v>3</v>
      </c>
      <c r="D8" s="3">
        <v>65</v>
      </c>
      <c r="E8" s="3">
        <v>12</v>
      </c>
      <c r="F8" s="3">
        <v>12</v>
      </c>
      <c r="G8" s="3">
        <v>18</v>
      </c>
      <c r="H8" s="12">
        <f t="shared" si="0"/>
        <v>110</v>
      </c>
      <c r="I8" s="3">
        <v>80</v>
      </c>
      <c r="J8" s="5">
        <v>30</v>
      </c>
    </row>
    <row r="9" spans="1:10" s="1" customFormat="1">
      <c r="A9" s="10" t="s">
        <v>13</v>
      </c>
      <c r="B9" s="11"/>
      <c r="C9" s="12">
        <f>SUM(C4:C8)</f>
        <v>5</v>
      </c>
      <c r="D9" s="12">
        <f t="shared" ref="D9:G9" si="1">SUM(D4:D8)</f>
        <v>464</v>
      </c>
      <c r="E9" s="12">
        <f t="shared" si="1"/>
        <v>45</v>
      </c>
      <c r="F9" s="12">
        <f t="shared" si="1"/>
        <v>84</v>
      </c>
      <c r="G9" s="12">
        <f t="shared" si="1"/>
        <v>102</v>
      </c>
      <c r="H9" s="12">
        <f>SUM(H4:H8)</f>
        <v>700</v>
      </c>
      <c r="I9" s="13">
        <f>SUM(I4:I8)</f>
        <v>514</v>
      </c>
      <c r="J9" s="13">
        <f>SUM(J4:J8)</f>
        <v>186</v>
      </c>
    </row>
    <row r="10" spans="1:10">
      <c r="A10" s="14" t="s">
        <v>14</v>
      </c>
    </row>
    <row r="47" spans="2:9">
      <c r="B47" s="6" t="s">
        <v>0</v>
      </c>
      <c r="C47" s="7"/>
      <c r="D47" s="3" t="s">
        <v>16</v>
      </c>
      <c r="E47" s="3" t="s">
        <v>17</v>
      </c>
      <c r="F47" s="3" t="s">
        <v>18</v>
      </c>
      <c r="G47" s="3" t="s">
        <v>19</v>
      </c>
      <c r="H47" s="3" t="s">
        <v>20</v>
      </c>
      <c r="I47" s="12" t="s">
        <v>23</v>
      </c>
    </row>
    <row r="48" spans="2:9">
      <c r="B48" s="6" t="s">
        <v>21</v>
      </c>
      <c r="C48" s="7"/>
      <c r="D48" s="3">
        <v>3</v>
      </c>
      <c r="E48" s="3">
        <v>4</v>
      </c>
      <c r="F48" s="3">
        <v>7</v>
      </c>
      <c r="G48" s="3">
        <v>4</v>
      </c>
      <c r="H48" s="3">
        <v>3</v>
      </c>
      <c r="I48" s="12">
        <f>SUM(D48:H48)</f>
        <v>21</v>
      </c>
    </row>
    <row r="51" spans="1:10">
      <c r="J51" s="2" t="s">
        <v>24</v>
      </c>
    </row>
    <row r="53" spans="1:10" ht="21">
      <c r="A53" s="18" t="s">
        <v>25</v>
      </c>
      <c r="B53" s="18"/>
      <c r="C53" s="18"/>
      <c r="D53" s="18"/>
      <c r="E53" s="18"/>
      <c r="F53" s="18"/>
      <c r="G53" s="18"/>
      <c r="H53" s="18"/>
      <c r="I53" s="18"/>
      <c r="J53" s="18"/>
    </row>
    <row r="71" spans="2:9">
      <c r="B71" s="6"/>
      <c r="C71" s="7"/>
      <c r="D71" s="3" t="s">
        <v>16</v>
      </c>
      <c r="E71" s="3" t="s">
        <v>17</v>
      </c>
      <c r="F71" s="3" t="s">
        <v>18</v>
      </c>
      <c r="G71" s="3" t="s">
        <v>19</v>
      </c>
      <c r="H71" s="3" t="s">
        <v>20</v>
      </c>
      <c r="I71" s="12" t="s">
        <v>23</v>
      </c>
    </row>
    <row r="72" spans="2:9">
      <c r="B72" s="6">
        <v>2007</v>
      </c>
      <c r="C72" s="7"/>
      <c r="D72" s="3">
        <v>77</v>
      </c>
      <c r="E72" s="3">
        <v>122</v>
      </c>
      <c r="F72" s="3">
        <v>123</v>
      </c>
      <c r="G72" s="3">
        <v>116</v>
      </c>
      <c r="H72" s="3">
        <v>123</v>
      </c>
      <c r="I72" s="12">
        <f>SUM(D72:H72)</f>
        <v>561</v>
      </c>
    </row>
    <row r="73" spans="2:9">
      <c r="B73" s="6">
        <v>2008</v>
      </c>
      <c r="C73" s="7"/>
      <c r="D73" s="3">
        <v>63</v>
      </c>
      <c r="E73" s="3">
        <v>120</v>
      </c>
      <c r="F73" s="3">
        <v>133</v>
      </c>
      <c r="G73" s="3">
        <v>112</v>
      </c>
      <c r="H73" s="3">
        <v>114</v>
      </c>
      <c r="I73" s="12">
        <f t="shared" ref="I73:I75" si="2">SUM(D73:H73)</f>
        <v>542</v>
      </c>
    </row>
    <row r="74" spans="2:9">
      <c r="B74" s="6">
        <v>2009</v>
      </c>
      <c r="C74" s="7"/>
      <c r="D74" s="3">
        <v>115</v>
      </c>
      <c r="E74" s="3">
        <v>109</v>
      </c>
      <c r="F74" s="3">
        <v>147</v>
      </c>
      <c r="G74" s="3">
        <v>103</v>
      </c>
      <c r="H74" s="3">
        <v>88</v>
      </c>
      <c r="I74" s="12">
        <f t="shared" si="2"/>
        <v>562</v>
      </c>
    </row>
    <row r="75" spans="2:9">
      <c r="B75" s="6">
        <v>2010</v>
      </c>
      <c r="C75" s="7"/>
      <c r="D75" s="3">
        <v>127</v>
      </c>
      <c r="E75" s="3">
        <v>120</v>
      </c>
      <c r="F75" s="3">
        <v>184</v>
      </c>
      <c r="G75" s="3">
        <v>131</v>
      </c>
      <c r="H75" s="3">
        <v>79</v>
      </c>
      <c r="I75" s="12">
        <f t="shared" si="2"/>
        <v>641</v>
      </c>
    </row>
    <row r="76" spans="2:9">
      <c r="B76" s="19">
        <v>2011</v>
      </c>
      <c r="C76" s="20"/>
      <c r="D76" s="21">
        <v>144</v>
      </c>
      <c r="E76" s="21">
        <v>118</v>
      </c>
      <c r="F76" s="21">
        <v>185</v>
      </c>
      <c r="G76" s="21">
        <v>124</v>
      </c>
      <c r="H76" s="21">
        <v>105</v>
      </c>
      <c r="I76" s="12">
        <f t="shared" ref="I76:I77" si="3">SUM(D76:H76)</f>
        <v>676</v>
      </c>
    </row>
    <row r="77" spans="2:9">
      <c r="B77" s="8">
        <v>2012</v>
      </c>
      <c r="C77" s="9"/>
      <c r="D77" s="4">
        <v>161</v>
      </c>
      <c r="E77" s="4">
        <v>117</v>
      </c>
      <c r="F77" s="4">
        <v>197</v>
      </c>
      <c r="G77" s="4">
        <v>115</v>
      </c>
      <c r="H77" s="4">
        <v>110</v>
      </c>
      <c r="I77" s="12">
        <f t="shared" si="3"/>
        <v>700</v>
      </c>
    </row>
    <row r="78" spans="2:9">
      <c r="B78" s="8" t="s">
        <v>26</v>
      </c>
      <c r="C78" s="9"/>
      <c r="D78" s="15">
        <f>SUM(D77-D76)</f>
        <v>17</v>
      </c>
      <c r="E78" s="16">
        <f t="shared" ref="E78:H78" si="4">SUM(E77-E76)</f>
        <v>-1</v>
      </c>
      <c r="F78" s="15">
        <f t="shared" si="4"/>
        <v>12</v>
      </c>
      <c r="G78" s="16">
        <f t="shared" si="4"/>
        <v>-9</v>
      </c>
      <c r="H78" s="15">
        <f t="shared" si="4"/>
        <v>5</v>
      </c>
      <c r="I78" s="17">
        <f t="shared" ref="I78" si="5">SUM(D78:H78)</f>
        <v>24</v>
      </c>
    </row>
    <row r="104" spans="10:10">
      <c r="J104" s="2" t="s">
        <v>24</v>
      </c>
    </row>
  </sheetData>
  <mergeCells count="2">
    <mergeCell ref="A1:J1"/>
    <mergeCell ref="A53:J53"/>
  </mergeCells>
  <pageMargins left="0.51181102362204722" right="0.51181102362204722" top="0.55118110236220474" bottom="0.55118110236220474" header="0.31496062992125984" footer="0.31496062992125984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2012-02-12T15:41:24Z</dcterms:modified>
</cp:coreProperties>
</file>